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 Owner\Documents\1 MSC editorial\QUARES\qua_2400015_ES\qua_2400015_supp mat\"/>
    </mc:Choice>
  </mc:AlternateContent>
  <xr:revisionPtr revIDLastSave="0" documentId="13_ncr:1_{FF6FC543-18BA-43AC-B101-BEAF9322C64A}" xr6:coauthVersionLast="47" xr6:coauthVersionMax="47" xr10:uidLastSave="{00000000-0000-0000-0000-000000000000}"/>
  <bookViews>
    <workbookView xWindow="1170" yWindow="600" windowWidth="27225" windowHeight="15600" xr2:uid="{5EC200C4-55A2-48DA-A8C9-7CC754E5BE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H4" i="1" s="1"/>
  <c r="G5" i="1"/>
  <c r="H5" i="1" s="1"/>
  <c r="G6" i="1"/>
  <c r="H6" i="1" s="1"/>
  <c r="G7" i="1"/>
  <c r="H7" i="1" s="1"/>
  <c r="G8" i="1"/>
  <c r="H8" i="1" s="1"/>
  <c r="G9" i="1"/>
  <c r="H9" i="1" s="1"/>
  <c r="G3" i="1"/>
  <c r="H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3" i="1"/>
  <c r="L3" i="1" s="1"/>
  <c r="I6" i="1"/>
  <c r="J6" i="1" s="1"/>
  <c r="E6" i="1"/>
  <c r="F6" i="1" s="1"/>
  <c r="I4" i="1"/>
  <c r="J4" i="1" s="1"/>
  <c r="I5" i="1"/>
  <c r="J5" i="1" s="1"/>
  <c r="I7" i="1"/>
  <c r="J7" i="1" s="1"/>
  <c r="I8" i="1"/>
  <c r="J8" i="1" s="1"/>
  <c r="I9" i="1"/>
  <c r="J9" i="1" s="1"/>
  <c r="I3" i="1"/>
  <c r="J3" i="1" s="1"/>
  <c r="E8" i="1"/>
  <c r="F8" i="1" s="1"/>
  <c r="E9" i="1"/>
  <c r="F9" i="1" s="1"/>
  <c r="E3" i="1"/>
  <c r="F3" i="1" s="1"/>
  <c r="E4" i="1"/>
  <c r="F4" i="1" s="1"/>
  <c r="E5" i="1"/>
  <c r="F5" i="1" s="1"/>
  <c r="E7" i="1"/>
  <c r="F7" i="1" s="1"/>
</calcChain>
</file>

<file path=xl/sharedStrings.xml><?xml version="1.0" encoding="utf-8"?>
<sst xmlns="http://schemas.openxmlformats.org/spreadsheetml/2006/main" count="20" uniqueCount="20">
  <si>
    <t>Keller Farm</t>
  </si>
  <si>
    <t>Demazenod</t>
  </si>
  <si>
    <t>Terre Haute Core</t>
  </si>
  <si>
    <t>Site</t>
  </si>
  <si>
    <t>Lomax</t>
  </si>
  <si>
    <t>Morrison</t>
  </si>
  <si>
    <t>Youngest Shell Dated (cal ka)</t>
  </si>
  <si>
    <t>New Cottonwood School</t>
  </si>
  <si>
    <t>Youngest Shell Depth (m)</t>
  </si>
  <si>
    <t>Loess Cessation (cal ka) at 50% MAR</t>
  </si>
  <si>
    <t>Loess Cessation (cal ka) at 100 % MAR</t>
  </si>
  <si>
    <t>MAR  (m/ka)</t>
  </si>
  <si>
    <t>Thomas Quarry</t>
  </si>
  <si>
    <t>Loess Cessation (cal ka) at 30% MAR</t>
  </si>
  <si>
    <t>Leached loess duration time (kyr):  100 % MAR</t>
  </si>
  <si>
    <t>Leached loess duration time (kyr):  50 % MAR</t>
  </si>
  <si>
    <t>Leached loess duration time (kyr):  30 % MAR</t>
  </si>
  <si>
    <t>Leached loess duration time (kyr):  70 % MAR</t>
  </si>
  <si>
    <t>Loess Cessation (cal ka) at 70% MAR</t>
  </si>
  <si>
    <t>Table S4. Calculation of loess cessation ages for several thick loess sites in Illinois and Indiana. Four different loess cessation ages were calculated using a mean accumulation rate (MAR) in the modern soil profile of 100%, 70%, 50%, and 30% of the fossiliferous loess accumulation rate. The 50% MAR was used for loess cessation ages in the article.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</si>
</sst>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D3D9A-E9D6-40C2-B8CE-1B2B23375D6B}">
  <dimension ref="A2:O9"/>
  <sheetViews>
    <sheetView tabSelected="1" workbookViewId="0">
      <selection activeCell="O7" sqref="O7"/>
    </sheetView>
  </sheetViews>
  <sheetFormatPr defaultColWidth="8.7109375" defaultRowHeight="12.75" x14ac:dyDescent="0.25"/>
  <cols>
    <col min="1" max="1" width="19.85546875" style="1" bestFit="1" customWidth="1"/>
    <col min="2" max="2" width="6" style="1" bestFit="1" customWidth="1"/>
    <col min="3" max="3" width="9.85546875" style="1" customWidth="1"/>
    <col min="4" max="4" width="9.140625" style="1" customWidth="1"/>
    <col min="5" max="5" width="12.7109375" style="1" customWidth="1"/>
    <col min="6" max="6" width="10.5703125" style="1" customWidth="1"/>
    <col min="7" max="7" width="12" style="1" customWidth="1"/>
    <col min="8" max="8" width="10.140625" style="1" customWidth="1"/>
    <col min="9" max="9" width="11.85546875" style="1" customWidth="1"/>
    <col min="10" max="10" width="9.85546875" style="1" customWidth="1"/>
    <col min="11" max="11" width="11.42578125" style="1" customWidth="1"/>
    <col min="12" max="12" width="9.85546875" style="1" customWidth="1"/>
    <col min="13" max="16384" width="8.7109375" style="1"/>
  </cols>
  <sheetData>
    <row r="2" spans="1:15" ht="50.45" customHeight="1" x14ac:dyDescent="0.25">
      <c r="A2" s="11" t="s">
        <v>3</v>
      </c>
      <c r="B2" s="12" t="s">
        <v>11</v>
      </c>
      <c r="C2" s="12" t="s">
        <v>6</v>
      </c>
      <c r="D2" s="12" t="s">
        <v>8</v>
      </c>
      <c r="E2" s="12" t="s">
        <v>14</v>
      </c>
      <c r="F2" s="12" t="s">
        <v>10</v>
      </c>
      <c r="G2" s="12" t="s">
        <v>17</v>
      </c>
      <c r="H2" s="12" t="s">
        <v>18</v>
      </c>
      <c r="I2" s="12" t="s">
        <v>15</v>
      </c>
      <c r="J2" s="12" t="s">
        <v>9</v>
      </c>
      <c r="K2" s="12" t="s">
        <v>16</v>
      </c>
      <c r="L2" s="13" t="s">
        <v>13</v>
      </c>
    </row>
    <row r="3" spans="1:15" x14ac:dyDescent="0.25">
      <c r="A3" s="2" t="s">
        <v>5</v>
      </c>
      <c r="B3" s="1">
        <v>2.2000000000000002</v>
      </c>
      <c r="C3" s="14">
        <v>18.8</v>
      </c>
      <c r="D3" s="1">
        <v>3.35</v>
      </c>
      <c r="E3" s="3">
        <f t="shared" ref="E3:E6" si="0">D3/B3</f>
        <v>1.5227272727272727</v>
      </c>
      <c r="F3" s="3">
        <f t="shared" ref="F3:F9" si="1">C3-E3</f>
        <v>17.277272727272727</v>
      </c>
      <c r="G3" s="3">
        <f t="shared" ref="G3:G9" si="2">1.43*D3/B3</f>
        <v>2.1774999999999998</v>
      </c>
      <c r="H3" s="3">
        <f t="shared" ref="H3:H9" si="3">C3-G3</f>
        <v>16.622500000000002</v>
      </c>
      <c r="I3" s="3">
        <f t="shared" ref="I3:I9" si="4">2*D3/B3</f>
        <v>3.0454545454545454</v>
      </c>
      <c r="J3" s="4">
        <f t="shared" ref="J3:J9" si="5">C3-I3</f>
        <v>15.754545454545456</v>
      </c>
      <c r="K3" s="3">
        <f t="shared" ref="K3:K9" si="6">3.33*D3/B3</f>
        <v>5.0706818181818178</v>
      </c>
      <c r="L3" s="5">
        <f t="shared" ref="L3:L9" si="7">C3-K3</f>
        <v>13.729318181818183</v>
      </c>
    </row>
    <row r="4" spans="1:15" x14ac:dyDescent="0.25">
      <c r="A4" s="2" t="s">
        <v>4</v>
      </c>
      <c r="B4" s="1">
        <v>2.1</v>
      </c>
      <c r="C4" s="4">
        <v>17.399999999999999</v>
      </c>
      <c r="D4" s="1">
        <v>2.8</v>
      </c>
      <c r="E4" s="3">
        <f t="shared" si="0"/>
        <v>1.3333333333333333</v>
      </c>
      <c r="F4" s="3">
        <f t="shared" si="1"/>
        <v>16.066666666666666</v>
      </c>
      <c r="G4" s="3">
        <f t="shared" si="2"/>
        <v>1.9066666666666663</v>
      </c>
      <c r="H4" s="3">
        <f t="shared" si="3"/>
        <v>15.493333333333332</v>
      </c>
      <c r="I4" s="3">
        <f t="shared" si="4"/>
        <v>2.6666666666666665</v>
      </c>
      <c r="J4" s="4">
        <f t="shared" si="5"/>
        <v>14.733333333333333</v>
      </c>
      <c r="K4" s="3">
        <f t="shared" si="6"/>
        <v>4.4399999999999995</v>
      </c>
      <c r="L4" s="5">
        <f t="shared" si="7"/>
        <v>12.959999999999999</v>
      </c>
    </row>
    <row r="5" spans="1:15" x14ac:dyDescent="0.25">
      <c r="A5" s="2" t="s">
        <v>7</v>
      </c>
      <c r="B5" s="1">
        <v>0.9</v>
      </c>
      <c r="C5" s="4">
        <v>20.5</v>
      </c>
      <c r="D5" s="1">
        <v>1.2</v>
      </c>
      <c r="E5" s="3">
        <f t="shared" si="0"/>
        <v>1.3333333333333333</v>
      </c>
      <c r="F5" s="3">
        <f t="shared" si="1"/>
        <v>19.166666666666668</v>
      </c>
      <c r="G5" s="3">
        <f t="shared" si="2"/>
        <v>1.9066666666666665</v>
      </c>
      <c r="H5" s="3">
        <f t="shared" si="3"/>
        <v>18.593333333333334</v>
      </c>
      <c r="I5" s="3">
        <f t="shared" si="4"/>
        <v>2.6666666666666665</v>
      </c>
      <c r="J5" s="4">
        <f t="shared" si="5"/>
        <v>17.833333333333332</v>
      </c>
      <c r="K5" s="3">
        <f t="shared" si="6"/>
        <v>4.4399999999999995</v>
      </c>
      <c r="L5" s="5">
        <f t="shared" si="7"/>
        <v>16.060000000000002</v>
      </c>
    </row>
    <row r="6" spans="1:15" x14ac:dyDescent="0.25">
      <c r="A6" s="2" t="s">
        <v>12</v>
      </c>
      <c r="B6" s="1">
        <v>0.8</v>
      </c>
      <c r="C6" s="4">
        <v>20.7</v>
      </c>
      <c r="D6" s="1">
        <v>1.9</v>
      </c>
      <c r="E6" s="3">
        <f t="shared" si="0"/>
        <v>2.3749999999999996</v>
      </c>
      <c r="F6" s="3">
        <f t="shared" si="1"/>
        <v>18.324999999999999</v>
      </c>
      <c r="G6" s="3">
        <f t="shared" si="2"/>
        <v>3.3962499999999993</v>
      </c>
      <c r="H6" s="3">
        <f t="shared" si="3"/>
        <v>17.303750000000001</v>
      </c>
      <c r="I6" s="3">
        <f t="shared" si="4"/>
        <v>4.7499999999999991</v>
      </c>
      <c r="J6" s="4">
        <f t="shared" si="5"/>
        <v>15.95</v>
      </c>
      <c r="K6" s="3">
        <f t="shared" si="6"/>
        <v>7.9087499999999995</v>
      </c>
      <c r="L6" s="5">
        <f t="shared" si="7"/>
        <v>12.79125</v>
      </c>
    </row>
    <row r="7" spans="1:15" x14ac:dyDescent="0.25">
      <c r="A7" s="2" t="s">
        <v>0</v>
      </c>
      <c r="B7" s="1">
        <v>1.9</v>
      </c>
      <c r="C7" s="15">
        <v>20.100000000000001</v>
      </c>
      <c r="D7" s="1">
        <v>1.85</v>
      </c>
      <c r="E7" s="3">
        <f>D7/B7</f>
        <v>0.97368421052631593</v>
      </c>
      <c r="F7" s="3">
        <f>C7-E7</f>
        <v>19.126315789473686</v>
      </c>
      <c r="G7" s="3">
        <f t="shared" si="2"/>
        <v>1.3923684210526317</v>
      </c>
      <c r="H7" s="3">
        <f t="shared" si="3"/>
        <v>18.707631578947371</v>
      </c>
      <c r="I7" s="3">
        <f t="shared" si="4"/>
        <v>1.9473684210526319</v>
      </c>
      <c r="J7" s="4">
        <f t="shared" si="5"/>
        <v>18.152631578947371</v>
      </c>
      <c r="K7" s="3">
        <f t="shared" si="6"/>
        <v>3.2423684210526322</v>
      </c>
      <c r="L7" s="5">
        <f t="shared" si="7"/>
        <v>16.85763157894737</v>
      </c>
      <c r="O7" s="1" t="s">
        <v>19</v>
      </c>
    </row>
    <row r="8" spans="1:15" x14ac:dyDescent="0.25">
      <c r="A8" s="2" t="s">
        <v>1</v>
      </c>
      <c r="B8" s="1">
        <v>1.5</v>
      </c>
      <c r="C8" s="15">
        <v>20.2</v>
      </c>
      <c r="D8" s="1">
        <v>1.35</v>
      </c>
      <c r="E8" s="3">
        <f t="shared" ref="E8:E9" si="8">D8/B8</f>
        <v>0.9</v>
      </c>
      <c r="F8" s="3">
        <f t="shared" si="1"/>
        <v>19.3</v>
      </c>
      <c r="G8" s="3">
        <f t="shared" si="2"/>
        <v>1.2870000000000001</v>
      </c>
      <c r="H8" s="3">
        <f t="shared" si="3"/>
        <v>18.913</v>
      </c>
      <c r="I8" s="3">
        <f t="shared" si="4"/>
        <v>1.8</v>
      </c>
      <c r="J8" s="4">
        <f t="shared" si="5"/>
        <v>18.399999999999999</v>
      </c>
      <c r="K8" s="3">
        <f t="shared" si="6"/>
        <v>2.9970000000000003</v>
      </c>
      <c r="L8" s="5">
        <f t="shared" si="7"/>
        <v>17.202999999999999</v>
      </c>
    </row>
    <row r="9" spans="1:15" x14ac:dyDescent="0.25">
      <c r="A9" s="6" t="s">
        <v>2</v>
      </c>
      <c r="B9" s="7">
        <v>0.7</v>
      </c>
      <c r="C9" s="16">
        <v>21.9</v>
      </c>
      <c r="D9" s="7">
        <v>1.55</v>
      </c>
      <c r="E9" s="8">
        <f t="shared" si="8"/>
        <v>2.2142857142857144</v>
      </c>
      <c r="F9" s="8">
        <f t="shared" si="1"/>
        <v>19.685714285714283</v>
      </c>
      <c r="G9" s="8">
        <f t="shared" si="2"/>
        <v>3.1664285714285714</v>
      </c>
      <c r="H9" s="8">
        <f t="shared" si="3"/>
        <v>18.733571428571427</v>
      </c>
      <c r="I9" s="8">
        <f t="shared" si="4"/>
        <v>4.4285714285714288</v>
      </c>
      <c r="J9" s="9">
        <f t="shared" si="5"/>
        <v>17.471428571428568</v>
      </c>
      <c r="K9" s="8">
        <f t="shared" si="6"/>
        <v>7.3735714285714291</v>
      </c>
      <c r="L9" s="10">
        <f t="shared" si="7"/>
        <v>14.526428571428569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A. Grimley</dc:creator>
  <cp:lastModifiedBy>Copy editor</cp:lastModifiedBy>
  <cp:lastPrinted>2023-08-30T20:57:56Z</cp:lastPrinted>
  <dcterms:created xsi:type="dcterms:W3CDTF">2023-08-29T15:47:48Z</dcterms:created>
  <dcterms:modified xsi:type="dcterms:W3CDTF">2024-04-01T13:28:34Z</dcterms:modified>
</cp:coreProperties>
</file>